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760"/>
  </bookViews>
  <sheets>
    <sheet name="Foglio1" sheetId="1" r:id="rId1"/>
    <sheet name="Foglio2" sheetId="2" r:id="rId2"/>
  </sheets>
  <calcPr calcId="145621"/>
</workbook>
</file>

<file path=xl/calcChain.xml><?xml version="1.0" encoding="utf-8"?>
<calcChain xmlns="http://schemas.openxmlformats.org/spreadsheetml/2006/main">
  <c r="G28" i="1" l="1"/>
  <c r="H28" i="1" s="1"/>
  <c r="H39" i="1"/>
  <c r="H40" i="1"/>
  <c r="H41" i="1"/>
  <c r="H42" i="1"/>
  <c r="H43" i="1"/>
  <c r="G32" i="1"/>
  <c r="H32" i="1" s="1"/>
  <c r="G7" i="1" l="1"/>
  <c r="H7" i="1" s="1"/>
  <c r="G5" i="1" l="1"/>
  <c r="H5" i="1" s="1"/>
  <c r="G40" i="1" l="1"/>
  <c r="G41" i="1"/>
  <c r="G37" i="1"/>
  <c r="H37" i="1" s="1"/>
  <c r="G38" i="1"/>
  <c r="H38" i="1" s="1"/>
  <c r="G42" i="1"/>
  <c r="K16" i="1" l="1"/>
  <c r="D44" i="1" l="1"/>
  <c r="G43" i="1" l="1"/>
  <c r="G15" i="1" l="1"/>
  <c r="H15" i="1" s="1"/>
  <c r="G23" i="1"/>
  <c r="H23" i="1" s="1"/>
  <c r="G35" i="1"/>
  <c r="H35" i="1" s="1"/>
  <c r="G34" i="1"/>
  <c r="H34" i="1" s="1"/>
  <c r="G33" i="1"/>
  <c r="H33" i="1" s="1"/>
  <c r="G31" i="1"/>
  <c r="H31" i="1" s="1"/>
  <c r="G30" i="1"/>
  <c r="H30" i="1" s="1"/>
  <c r="G29" i="1"/>
  <c r="H29" i="1" s="1"/>
  <c r="G27" i="1"/>
  <c r="H27" i="1" s="1"/>
  <c r="G26" i="1"/>
  <c r="H26" i="1" s="1"/>
  <c r="G25" i="1"/>
  <c r="H25" i="1" s="1"/>
  <c r="G24" i="1"/>
  <c r="H24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4" i="1"/>
  <c r="H14" i="1" s="1"/>
  <c r="G13" i="1"/>
  <c r="H13" i="1" s="1"/>
  <c r="G11" i="1"/>
  <c r="H11" i="1" s="1"/>
  <c r="G10" i="1"/>
  <c r="G9" i="1"/>
  <c r="H9" i="1" s="1"/>
  <c r="G8" i="1"/>
  <c r="H8" i="1" s="1"/>
  <c r="G6" i="1"/>
  <c r="H6" i="1" s="1"/>
  <c r="G39" i="1" l="1"/>
  <c r="G36" i="1" l="1"/>
  <c r="H36" i="1" s="1"/>
  <c r="G12" i="1" l="1"/>
  <c r="H12" i="1" s="1"/>
  <c r="H10" i="1"/>
  <c r="H44" i="1" l="1"/>
  <c r="F47" i="1" l="1"/>
</calcChain>
</file>

<file path=xl/sharedStrings.xml><?xml version="1.0" encoding="utf-8"?>
<sst xmlns="http://schemas.openxmlformats.org/spreadsheetml/2006/main" count="58" uniqueCount="52">
  <si>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</si>
  <si>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</si>
  <si>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</si>
  <si>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</si>
  <si>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</si>
  <si>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</si>
  <si>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</si>
  <si>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</si>
  <si>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</si>
  <si>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</si>
  <si>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</si>
  <si>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FORNITORE</t>
  </si>
  <si>
    <t>N.  MANDATO</t>
  </si>
  <si>
    <t>INDICATORI DI TEMPESTIVITA'  -  I TRIMESTRE 2021</t>
  </si>
  <si>
    <t>03</t>
  </si>
  <si>
    <t xml:space="preserve">G.S.C.  - CUNEO </t>
  </si>
  <si>
    <t>000068/02</t>
  </si>
  <si>
    <t>05</t>
  </si>
  <si>
    <t>POSTE ITALIANE S.P.A.  - ROMA</t>
  </si>
  <si>
    <t>1021012490</t>
  </si>
  <si>
    <t>06</t>
  </si>
  <si>
    <t>KARON SRL - PRATO SESIA  (NOVARA )</t>
  </si>
  <si>
    <t>53/PA</t>
  </si>
  <si>
    <t>08</t>
  </si>
  <si>
    <t>IL TRIANGOLO - FOSSANO</t>
  </si>
  <si>
    <t>05/PA</t>
  </si>
  <si>
    <t>10</t>
  </si>
  <si>
    <t>AGOSTA LIBRI - FOSSANO</t>
  </si>
  <si>
    <t>11</t>
  </si>
  <si>
    <t>GRUPPO SPAGGIARI - PARMA</t>
  </si>
  <si>
    <t>20214E02155</t>
  </si>
  <si>
    <t>13</t>
  </si>
  <si>
    <t>INFORMATICA SYSTEM - VICOFORTE</t>
  </si>
  <si>
    <t>81/PA</t>
  </si>
  <si>
    <t>16</t>
  </si>
  <si>
    <t>PARAFARMACIA AUGUSTA - BENE VAG.</t>
  </si>
  <si>
    <t>E/2021/10</t>
  </si>
  <si>
    <t>18</t>
  </si>
  <si>
    <t>19</t>
  </si>
  <si>
    <t>197/PA</t>
  </si>
  <si>
    <t>21</t>
  </si>
  <si>
    <t>CONSOFT INFORMATICA - BRACCIANO</t>
  </si>
  <si>
    <t>91</t>
  </si>
  <si>
    <t>24</t>
  </si>
  <si>
    <t>1021048948</t>
  </si>
  <si>
    <t>25</t>
  </si>
  <si>
    <t>12/PA</t>
  </si>
  <si>
    <t>27</t>
  </si>
  <si>
    <t>CENTRO VENDITA VIVALDA - TRINITA'</t>
  </si>
  <si>
    <t>100/001</t>
  </si>
  <si>
    <t>29</t>
  </si>
  <si>
    <t>358/PA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</si>
</sst>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2" borderId="15" xfId="0" applyFont="1" applyFill="1" applyBorder="1" applyAlignment="1">
      <alignment horizontal="center" vertical="top" wrapText="1"/>
    </xf>
    <xf numFmtId="49" fontId="0" fillId="0" borderId="4" xfId="0" applyNumberFormat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9" fontId="0" fillId="4" borderId="4" xfId="0" applyNumberFormat="1" applyFill="1" applyBorder="1" applyAlignment="1">
      <alignment vertical="center"/>
    </xf>
    <xf numFmtId="49" fontId="0" fillId="4" borderId="9" xfId="0" applyNumberFormat="1" applyFill="1" applyBorder="1" applyAlignment="1">
      <alignment vertical="center"/>
    </xf>
    <xf numFmtId="43" fontId="0" fillId="4" borderId="10" xfId="1" applyFont="1" applyFill="1" applyBorder="1" applyAlignment="1">
      <alignment vertical="center"/>
    </xf>
    <xf numFmtId="14" fontId="0" fillId="4" borderId="10" xfId="0" applyNumberFormat="1" applyFill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43" fontId="0" fillId="0" borderId="10" xfId="1" applyFont="1" applyBorder="1" applyAlignment="1">
      <alignment vertical="center"/>
    </xf>
    <xf numFmtId="0" fontId="9" fillId="2" borderId="10" xfId="0" applyFont="1" applyFill="1" applyBorder="1" applyAlignment="1">
      <alignment horizontal="center" wrapText="1"/>
    </xf>
    <xf numFmtId="2" fontId="0" fillId="0" borderId="9" xfId="0" applyNumberFormat="1" applyBorder="1" applyAlignment="1">
      <alignment vertical="center"/>
    </xf>
    <xf numFmtId="43" fontId="0" fillId="4" borderId="10" xfId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2" borderId="21" xfId="0" applyFont="1" applyFill="1" applyBorder="1" applyAlignment="1">
      <alignment vertical="center"/>
    </xf>
    <xf numFmtId="43" fontId="2" fillId="2" borderId="15" xfId="1" applyFont="1" applyFill="1" applyBorder="1" applyAlignment="1">
      <alignment vertical="center"/>
    </xf>
    <xf numFmtId="14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164" fontId="2" fillId="2" borderId="22" xfId="1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44" fontId="0" fillId="4" borderId="10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zoomScale="90" zoomScaleNormal="90" workbookViewId="0">
      <selection activeCell="G20" sqref="G20"/>
    </sheetView>
  </sheetViews>
  <sheetFormatPr defaultColWidth="9.140625" defaultRowHeight="15" x14ac:dyDescent="0.25"/>
  <cols>
    <col min="1" max="1" width="11.5703125" style="1" customWidth="1"/>
    <col min="2" max="2" width="36.5703125" style="1" bestFit="1" customWidth="1"/>
    <col min="3" max="3" width="21.140625" style="1" customWidth="1"/>
    <col min="4" max="4" width="15.5703125" style="1" customWidth="1"/>
    <col min="5" max="5" width="12.28515625" style="1" customWidth="1"/>
    <col min="6" max="6" width="14" style="1" customWidth="1"/>
    <col min="7" max="7" width="9.5703125" style="1" customWidth="1"/>
    <col min="8" max="8" width="13" style="1" customWidth="1"/>
    <col min="9" max="10" width="9.140625" style="1"/>
    <col min="11" max="11" width="19" style="1" customWidth="1"/>
    <col min="12" max="16384" width="9.140625" style="1"/>
  </cols>
  <sheetData>
    <row r="1" spans="1:11" s="28" customFormat="1" ht="18.75" x14ac:dyDescent="0.25">
      <c r="A1" s="28" t="s">
        <v>13</v>
      </c>
    </row>
    <row r="2" spans="1:11" ht="24" customHeight="1" x14ac:dyDescent="0.25">
      <c r="A2" s="34" t="s">
        <v>12</v>
      </c>
      <c r="B2" s="31" t="s">
        <v>11</v>
      </c>
      <c r="C2" s="41" t="s">
        <v>1</v>
      </c>
      <c r="D2" s="42"/>
      <c r="E2" s="42"/>
      <c r="F2" s="43"/>
      <c r="G2" s="4"/>
      <c r="H2" s="5"/>
    </row>
    <row r="3" spans="1:11" ht="21.75" customHeight="1" x14ac:dyDescent="0.2">
      <c r="A3" s="35"/>
      <c r="B3" s="32"/>
      <c r="C3" s="44" t="s">
        <v>2</v>
      </c>
      <c r="D3" s="17" t="s">
        <v>5</v>
      </c>
      <c r="E3" s="46" t="s">
        <v>8</v>
      </c>
      <c r="F3" s="17" t="s">
        <v>9</v>
      </c>
      <c r="G3" s="39" t="s">
        <v>3</v>
      </c>
      <c r="H3" s="37" t="s">
        <v>10</v>
      </c>
    </row>
    <row r="4" spans="1:11" ht="21.75" customHeight="1" x14ac:dyDescent="0.25">
      <c r="A4" s="36"/>
      <c r="B4" s="33"/>
      <c r="C4" s="45"/>
      <c r="D4" s="6" t="s">
        <v>4</v>
      </c>
      <c r="E4" s="47"/>
      <c r="F4" s="6" t="s">
        <v>6</v>
      </c>
      <c r="G4" s="40"/>
      <c r="H4" s="38"/>
    </row>
    <row r="5" spans="1:11" x14ac:dyDescent="0.25">
      <c r="A5" s="11" t="s">
        <v>14</v>
      </c>
      <c r="B5" s="11" t="s">
        <v>15</v>
      </c>
      <c r="C5" s="12" t="s">
        <v>16</v>
      </c>
      <c r="D5" s="13">
        <v>279</v>
      </c>
      <c r="E5" s="14">
        <v>44262</v>
      </c>
      <c r="F5" s="14">
        <v>44235</v>
      </c>
      <c r="G5" s="8">
        <f t="shared" ref="G5" si="0">IF(AND(E5&lt;&gt;"",F5&lt;&gt;""),F5-E5,"")</f>
        <v>-27</v>
      </c>
      <c r="H5" s="9">
        <f t="shared" ref="H5" si="1">IF(AND(G5&lt;&gt;"",D5&lt;&gt;""),G5*D5,"")</f>
        <v>-7533</v>
      </c>
    </row>
    <row r="6" spans="1:11" x14ac:dyDescent="0.25">
      <c r="A6" s="11" t="s">
        <v>17</v>
      </c>
      <c r="B6" s="11" t="s">
        <v>18</v>
      </c>
      <c r="C6" s="12" t="s">
        <v>19</v>
      </c>
      <c r="D6" s="13">
        <v>37.39</v>
      </c>
      <c r="E6" s="14">
        <v>44259</v>
      </c>
      <c r="F6" s="14">
        <v>44235</v>
      </c>
      <c r="G6" s="8">
        <f t="shared" ref="G6:G43" si="2">IF(AND(E6&lt;&gt;"",F6&lt;&gt;""),F6-E6,"")</f>
        <v>-24</v>
      </c>
      <c r="H6" s="9">
        <f t="shared" ref="H6:H43" si="3">IF(AND(G6&lt;&gt;"",D6&lt;&gt;""),G6*D6,"")</f>
        <v>-897.36</v>
      </c>
    </row>
    <row r="7" spans="1:11" x14ac:dyDescent="0.25">
      <c r="A7" s="11" t="s">
        <v>20</v>
      </c>
      <c r="B7" s="11" t="s">
        <v>21</v>
      </c>
      <c r="C7" s="12" t="s">
        <v>22</v>
      </c>
      <c r="D7" s="13">
        <v>287</v>
      </c>
      <c r="E7" s="14">
        <v>44257</v>
      </c>
      <c r="F7" s="14">
        <v>44235</v>
      </c>
      <c r="G7" s="8">
        <f t="shared" si="2"/>
        <v>-22</v>
      </c>
      <c r="H7" s="9">
        <f t="shared" si="3"/>
        <v>-6314</v>
      </c>
    </row>
    <row r="8" spans="1:11" x14ac:dyDescent="0.25">
      <c r="A8" s="7" t="s">
        <v>23</v>
      </c>
      <c r="B8" s="7" t="s">
        <v>24</v>
      </c>
      <c r="C8" s="18" t="s">
        <v>25</v>
      </c>
      <c r="D8" s="16">
        <v>464.33</v>
      </c>
      <c r="E8" s="2">
        <v>44255</v>
      </c>
      <c r="F8" s="2">
        <v>44235</v>
      </c>
      <c r="G8" s="8">
        <f t="shared" si="2"/>
        <v>-20</v>
      </c>
      <c r="H8" s="9">
        <f t="shared" si="3"/>
        <v>-9286.6</v>
      </c>
    </row>
    <row r="9" spans="1:11" x14ac:dyDescent="0.25">
      <c r="A9" s="7" t="s">
        <v>26</v>
      </c>
      <c r="B9" s="7" t="s">
        <v>27</v>
      </c>
      <c r="C9" s="15" t="s">
        <v>17</v>
      </c>
      <c r="D9" s="16">
        <v>195</v>
      </c>
      <c r="E9" s="2">
        <v>44255</v>
      </c>
      <c r="F9" s="2">
        <v>44235</v>
      </c>
      <c r="G9" s="8">
        <f t="shared" si="2"/>
        <v>-20</v>
      </c>
      <c r="H9" s="9">
        <f t="shared" si="3"/>
        <v>-3900</v>
      </c>
    </row>
    <row r="10" spans="1:11" x14ac:dyDescent="0.25">
      <c r="A10" s="11" t="s">
        <v>28</v>
      </c>
      <c r="B10" s="11" t="s">
        <v>29</v>
      </c>
      <c r="C10" s="12" t="s">
        <v>30</v>
      </c>
      <c r="D10" s="13">
        <v>1500</v>
      </c>
      <c r="E10" s="14">
        <v>44251</v>
      </c>
      <c r="F10" s="2">
        <v>44235</v>
      </c>
      <c r="G10" s="8">
        <f t="shared" si="2"/>
        <v>-16</v>
      </c>
      <c r="H10" s="9">
        <f t="shared" si="3"/>
        <v>-24000</v>
      </c>
    </row>
    <row r="11" spans="1:11" x14ac:dyDescent="0.25">
      <c r="A11" s="11" t="s">
        <v>31</v>
      </c>
      <c r="B11" s="11" t="s">
        <v>32</v>
      </c>
      <c r="C11" s="11" t="s">
        <v>33</v>
      </c>
      <c r="D11" s="16">
        <v>830</v>
      </c>
      <c r="E11" s="14">
        <v>44253</v>
      </c>
      <c r="F11" s="2">
        <v>44235</v>
      </c>
      <c r="G11" s="8">
        <f t="shared" si="2"/>
        <v>-18</v>
      </c>
      <c r="H11" s="9">
        <f t="shared" si="3"/>
        <v>-14940</v>
      </c>
    </row>
    <row r="12" spans="1:11" x14ac:dyDescent="0.25">
      <c r="A12" s="11" t="s">
        <v>34</v>
      </c>
      <c r="B12" s="11" t="s">
        <v>35</v>
      </c>
      <c r="C12" s="11" t="s">
        <v>36</v>
      </c>
      <c r="D12" s="13">
        <v>372.62</v>
      </c>
      <c r="E12" s="14">
        <v>44271</v>
      </c>
      <c r="F12" s="2">
        <v>44249</v>
      </c>
      <c r="G12" s="8">
        <f t="shared" si="2"/>
        <v>-22</v>
      </c>
      <c r="H12" s="9">
        <f t="shared" si="3"/>
        <v>-8197.64</v>
      </c>
    </row>
    <row r="13" spans="1:11" x14ac:dyDescent="0.25">
      <c r="A13" s="11" t="s">
        <v>37</v>
      </c>
      <c r="B13" s="11" t="s">
        <v>18</v>
      </c>
      <c r="C13" s="20">
        <v>1021026675</v>
      </c>
      <c r="D13" s="13">
        <v>45.78</v>
      </c>
      <c r="E13" s="14">
        <v>44265</v>
      </c>
      <c r="F13" s="2">
        <v>44249</v>
      </c>
      <c r="G13" s="8">
        <f t="shared" si="2"/>
        <v>-16</v>
      </c>
      <c r="H13" s="9">
        <f t="shared" si="3"/>
        <v>-732.48</v>
      </c>
    </row>
    <row r="14" spans="1:11" x14ac:dyDescent="0.25">
      <c r="A14" s="11" t="s">
        <v>38</v>
      </c>
      <c r="B14" s="11" t="s">
        <v>32</v>
      </c>
      <c r="C14" s="12" t="s">
        <v>39</v>
      </c>
      <c r="D14" s="13">
        <v>2179.5</v>
      </c>
      <c r="E14" s="14">
        <v>44263</v>
      </c>
      <c r="F14" s="2">
        <v>44249</v>
      </c>
      <c r="G14" s="8">
        <f t="shared" si="2"/>
        <v>-14</v>
      </c>
      <c r="H14" s="9">
        <f t="shared" si="3"/>
        <v>-30513</v>
      </c>
      <c r="K14" s="27"/>
    </row>
    <row r="15" spans="1:11" x14ac:dyDescent="0.25">
      <c r="A15" s="11" t="s">
        <v>40</v>
      </c>
      <c r="B15" s="11" t="s">
        <v>41</v>
      </c>
      <c r="C15" s="12" t="s">
        <v>42</v>
      </c>
      <c r="D15" s="13">
        <v>172</v>
      </c>
      <c r="E15" s="14">
        <v>44273</v>
      </c>
      <c r="F15" s="2">
        <v>44249</v>
      </c>
      <c r="G15" s="8">
        <f t="shared" si="2"/>
        <v>-24</v>
      </c>
      <c r="H15" s="9">
        <f t="shared" si="3"/>
        <v>-4128</v>
      </c>
    </row>
    <row r="16" spans="1:11" x14ac:dyDescent="0.25">
      <c r="A16" s="11" t="s">
        <v>43</v>
      </c>
      <c r="B16" s="11" t="s">
        <v>18</v>
      </c>
      <c r="C16" s="12" t="s">
        <v>44</v>
      </c>
      <c r="D16" s="13">
        <v>10.41</v>
      </c>
      <c r="E16" s="14">
        <v>44293</v>
      </c>
      <c r="F16" s="2">
        <v>44265</v>
      </c>
      <c r="G16" s="8">
        <f t="shared" si="2"/>
        <v>-28</v>
      </c>
      <c r="H16" s="9">
        <f t="shared" si="3"/>
        <v>-291.48</v>
      </c>
      <c r="K16" s="27">
        <f>K15-K14</f>
        <v>0</v>
      </c>
    </row>
    <row r="17" spans="1:8" x14ac:dyDescent="0.25">
      <c r="A17" s="7" t="s">
        <v>45</v>
      </c>
      <c r="B17" s="7" t="s">
        <v>24</v>
      </c>
      <c r="C17" s="15" t="s">
        <v>46</v>
      </c>
      <c r="D17" s="16">
        <v>1570</v>
      </c>
      <c r="E17" s="2">
        <v>44289</v>
      </c>
      <c r="F17" s="2">
        <v>44265</v>
      </c>
      <c r="G17" s="8">
        <f t="shared" si="2"/>
        <v>-24</v>
      </c>
      <c r="H17" s="9">
        <f t="shared" si="3"/>
        <v>-37680</v>
      </c>
    </row>
    <row r="18" spans="1:8" x14ac:dyDescent="0.25">
      <c r="A18" s="7" t="s">
        <v>47</v>
      </c>
      <c r="B18" s="7" t="s">
        <v>48</v>
      </c>
      <c r="C18" s="15" t="s">
        <v>49</v>
      </c>
      <c r="D18" s="16">
        <v>245.9</v>
      </c>
      <c r="E18" s="2">
        <v>44293</v>
      </c>
      <c r="F18" s="2">
        <v>44265</v>
      </c>
      <c r="G18" s="8">
        <f t="shared" si="2"/>
        <v>-28</v>
      </c>
      <c r="H18" s="9">
        <f t="shared" si="3"/>
        <v>-6885.2</v>
      </c>
    </row>
    <row r="19" spans="1:8" x14ac:dyDescent="0.25">
      <c r="A19" s="11" t="s">
        <v>50</v>
      </c>
      <c r="B19" s="11" t="s">
        <v>32</v>
      </c>
      <c r="C19" s="12" t="s">
        <v>51</v>
      </c>
      <c r="D19" s="13">
        <v>4689.66</v>
      </c>
      <c r="E19" s="14">
        <v>44289</v>
      </c>
      <c r="F19" s="14">
        <v>44265</v>
      </c>
      <c r="G19" s="8">
        <f t="shared" si="2"/>
        <v>-24</v>
      </c>
      <c r="H19" s="9">
        <f t="shared" si="3"/>
        <v>-112551.84</v>
      </c>
    </row>
    <row r="20" spans="1:8" x14ac:dyDescent="0.25">
      <c r="A20" s="11"/>
      <c r="B20" s="11"/>
      <c r="C20" s="12"/>
      <c r="D20" s="13"/>
      <c r="E20" s="14"/>
      <c r="F20" s="14"/>
      <c r="G20" s="8" t="str">
        <f t="shared" si="2"/>
        <v/>
      </c>
      <c r="H20" s="9" t="str">
        <f t="shared" si="3"/>
        <v/>
      </c>
    </row>
    <row r="21" spans="1:8" x14ac:dyDescent="0.25">
      <c r="A21" s="11"/>
      <c r="B21" s="11"/>
      <c r="C21" s="12"/>
      <c r="D21" s="13"/>
      <c r="E21" s="14"/>
      <c r="F21" s="14"/>
      <c r="G21" s="8" t="str">
        <f t="shared" si="2"/>
        <v/>
      </c>
      <c r="H21" s="9" t="str">
        <f t="shared" si="3"/>
        <v/>
      </c>
    </row>
    <row r="22" spans="1:8" x14ac:dyDescent="0.25">
      <c r="A22" s="11"/>
      <c r="B22" s="11"/>
      <c r="C22" s="12"/>
      <c r="D22" s="29"/>
      <c r="E22" s="14"/>
      <c r="F22" s="14"/>
      <c r="G22" s="8" t="str">
        <f t="shared" si="2"/>
        <v/>
      </c>
      <c r="H22" s="9" t="str">
        <f t="shared" si="3"/>
        <v/>
      </c>
    </row>
    <row r="23" spans="1:8" x14ac:dyDescent="0.25">
      <c r="A23" s="11"/>
      <c r="B23" s="11"/>
      <c r="C23" s="12"/>
      <c r="D23" s="19"/>
      <c r="E23" s="14"/>
      <c r="F23" s="14"/>
      <c r="G23" s="8" t="str">
        <f>IF(AND(E23&lt;&gt;"",F23&lt;&gt;""),F23-E23,"")</f>
        <v/>
      </c>
      <c r="H23" s="9" t="str">
        <f t="shared" si="3"/>
        <v/>
      </c>
    </row>
    <row r="24" spans="1:8" x14ac:dyDescent="0.25">
      <c r="A24" s="11"/>
      <c r="B24" s="11"/>
      <c r="C24" s="12"/>
      <c r="D24" s="13"/>
      <c r="E24" s="14"/>
      <c r="F24" s="14"/>
      <c r="G24" s="8" t="str">
        <f t="shared" si="2"/>
        <v/>
      </c>
      <c r="H24" s="9" t="str">
        <f t="shared" si="3"/>
        <v/>
      </c>
    </row>
    <row r="25" spans="1:8" ht="14.45" x14ac:dyDescent="0.3">
      <c r="A25" s="11"/>
      <c r="B25" s="11"/>
      <c r="C25" s="12"/>
      <c r="D25" s="13"/>
      <c r="E25" s="14"/>
      <c r="F25" s="14"/>
      <c r="G25" s="8" t="str">
        <f t="shared" si="2"/>
        <v/>
      </c>
      <c r="H25" s="9" t="str">
        <f t="shared" si="3"/>
        <v/>
      </c>
    </row>
    <row r="26" spans="1:8" x14ac:dyDescent="0.25">
      <c r="A26" s="11"/>
      <c r="B26" s="11"/>
      <c r="C26" s="12"/>
      <c r="D26" s="13"/>
      <c r="E26" s="14"/>
      <c r="F26" s="14"/>
      <c r="G26" s="8" t="str">
        <f t="shared" si="2"/>
        <v/>
      </c>
      <c r="H26" s="9" t="str">
        <f t="shared" si="3"/>
        <v/>
      </c>
    </row>
    <row r="27" spans="1:8" x14ac:dyDescent="0.25">
      <c r="A27" s="11"/>
      <c r="B27" s="11"/>
      <c r="C27" s="12"/>
      <c r="D27" s="13"/>
      <c r="E27" s="14"/>
      <c r="F27" s="14"/>
      <c r="G27" s="8" t="str">
        <f t="shared" si="2"/>
        <v/>
      </c>
      <c r="H27" s="9" t="str">
        <f t="shared" si="3"/>
        <v/>
      </c>
    </row>
    <row r="28" spans="1:8" x14ac:dyDescent="0.25">
      <c r="A28" s="11"/>
      <c r="B28" s="11"/>
      <c r="C28" s="12"/>
      <c r="D28" s="13"/>
      <c r="E28" s="14"/>
      <c r="F28" s="14"/>
      <c r="G28" s="8" t="str">
        <f t="shared" ref="G28" si="4">IF(AND(E28&lt;&gt;"",F28&lt;&gt;""),F28-E28,"")</f>
        <v/>
      </c>
      <c r="H28" s="9" t="str">
        <f t="shared" ref="H28" si="5">IF(AND(G28&lt;&gt;"",D28&lt;&gt;""),G28*D28,"")</f>
        <v/>
      </c>
    </row>
    <row r="29" spans="1:8" x14ac:dyDescent="0.25">
      <c r="A29" s="11"/>
      <c r="B29" s="11"/>
      <c r="C29" s="12"/>
      <c r="D29" s="13"/>
      <c r="E29" s="14"/>
      <c r="F29" s="14"/>
      <c r="G29" s="8" t="str">
        <f t="shared" si="2"/>
        <v/>
      </c>
      <c r="H29" s="9" t="str">
        <f t="shared" si="3"/>
        <v/>
      </c>
    </row>
    <row r="30" spans="1:8" x14ac:dyDescent="0.25">
      <c r="A30" s="11"/>
      <c r="B30" s="11"/>
      <c r="C30" s="12"/>
      <c r="D30" s="13"/>
      <c r="E30" s="14"/>
      <c r="F30" s="14"/>
      <c r="G30" s="8" t="str">
        <f t="shared" si="2"/>
        <v/>
      </c>
      <c r="H30" s="9" t="str">
        <f t="shared" si="3"/>
        <v/>
      </c>
    </row>
    <row r="31" spans="1:8" x14ac:dyDescent="0.25">
      <c r="A31" s="11"/>
      <c r="B31" s="11"/>
      <c r="C31" s="12"/>
      <c r="D31" s="19"/>
      <c r="E31" s="14"/>
      <c r="F31" s="14"/>
      <c r="G31" s="8" t="str">
        <f t="shared" si="2"/>
        <v/>
      </c>
      <c r="H31" s="9" t="str">
        <f t="shared" si="3"/>
        <v/>
      </c>
    </row>
    <row r="32" spans="1:8" x14ac:dyDescent="0.25">
      <c r="A32" s="11"/>
      <c r="B32" s="11"/>
      <c r="C32" s="12"/>
      <c r="D32" s="13"/>
      <c r="E32" s="14"/>
      <c r="F32" s="14"/>
      <c r="G32" s="8" t="str">
        <f t="shared" ref="G32" si="6">IF(AND(E32&lt;&gt;"",F32&lt;&gt;""),F32-E32,"")</f>
        <v/>
      </c>
      <c r="H32" s="9" t="str">
        <f t="shared" ref="H32" si="7">IF(AND(G32&lt;&gt;"",D32&lt;&gt;""),G32*D32,"")</f>
        <v/>
      </c>
    </row>
    <row r="33" spans="1:12" x14ac:dyDescent="0.25">
      <c r="A33" s="11"/>
      <c r="B33" s="11"/>
      <c r="C33" s="12"/>
      <c r="D33" s="13"/>
      <c r="E33" s="14"/>
      <c r="F33" s="14"/>
      <c r="G33" s="8" t="str">
        <f t="shared" si="2"/>
        <v/>
      </c>
      <c r="H33" s="9" t="str">
        <f t="shared" si="3"/>
        <v/>
      </c>
    </row>
    <row r="34" spans="1:12" x14ac:dyDescent="0.25">
      <c r="A34" s="11"/>
      <c r="B34" s="11"/>
      <c r="C34" s="12"/>
      <c r="D34" s="13"/>
      <c r="E34" s="14"/>
      <c r="F34" s="14"/>
      <c r="G34" s="8" t="str">
        <f t="shared" si="2"/>
        <v/>
      </c>
      <c r="H34" s="9" t="str">
        <f t="shared" si="3"/>
        <v/>
      </c>
    </row>
    <row r="35" spans="1:12" x14ac:dyDescent="0.25">
      <c r="A35" s="11"/>
      <c r="B35" s="11"/>
      <c r="C35" s="12"/>
      <c r="D35" s="13"/>
      <c r="E35" s="14"/>
      <c r="F35" s="14"/>
      <c r="G35" s="8" t="str">
        <f t="shared" si="2"/>
        <v/>
      </c>
      <c r="H35" s="9" t="str">
        <f t="shared" si="3"/>
        <v/>
      </c>
    </row>
    <row r="36" spans="1:12" x14ac:dyDescent="0.25">
      <c r="A36" s="11"/>
      <c r="B36" s="11"/>
      <c r="C36" s="12"/>
      <c r="D36" s="13"/>
      <c r="E36" s="14"/>
      <c r="F36" s="14"/>
      <c r="G36" s="8" t="str">
        <f t="shared" si="2"/>
        <v/>
      </c>
      <c r="H36" s="9" t="str">
        <f t="shared" si="3"/>
        <v/>
      </c>
    </row>
    <row r="37" spans="1:12" x14ac:dyDescent="0.25">
      <c r="A37" s="11"/>
      <c r="B37" s="11"/>
      <c r="C37" s="12"/>
      <c r="D37" s="13"/>
      <c r="E37" s="14"/>
      <c r="F37" s="14"/>
      <c r="G37" s="8" t="str">
        <f t="shared" si="2"/>
        <v/>
      </c>
      <c r="H37" s="9" t="str">
        <f t="shared" si="3"/>
        <v/>
      </c>
    </row>
    <row r="38" spans="1:12" x14ac:dyDescent="0.25">
      <c r="A38" s="11"/>
      <c r="B38" s="11"/>
      <c r="C38" s="12"/>
      <c r="D38" s="13"/>
      <c r="E38" s="14"/>
      <c r="F38" s="14"/>
      <c r="G38" s="8" t="str">
        <f t="shared" si="2"/>
        <v/>
      </c>
      <c r="H38" s="9" t="str">
        <f t="shared" si="3"/>
        <v/>
      </c>
    </row>
    <row r="39" spans="1:12" x14ac:dyDescent="0.25">
      <c r="A39" s="11"/>
      <c r="B39" s="11"/>
      <c r="C39" s="12"/>
      <c r="D39" s="13"/>
      <c r="E39" s="14"/>
      <c r="F39" s="14"/>
      <c r="G39" s="8" t="str">
        <f t="shared" si="2"/>
        <v/>
      </c>
      <c r="H39" s="9" t="str">
        <f t="shared" si="3"/>
        <v/>
      </c>
    </row>
    <row r="40" spans="1:12" x14ac:dyDescent="0.25">
      <c r="A40" s="11"/>
      <c r="B40" s="11"/>
      <c r="C40" s="12"/>
      <c r="D40" s="13"/>
      <c r="E40" s="14"/>
      <c r="F40" s="14"/>
      <c r="G40" s="8" t="str">
        <f t="shared" si="2"/>
        <v/>
      </c>
      <c r="H40" s="9" t="str">
        <f t="shared" si="3"/>
        <v/>
      </c>
    </row>
    <row r="41" spans="1:12" x14ac:dyDescent="0.25">
      <c r="A41" s="11"/>
      <c r="B41" s="11"/>
      <c r="C41" s="12"/>
      <c r="D41" s="13"/>
      <c r="E41" s="14"/>
      <c r="F41" s="14"/>
      <c r="G41" s="8" t="str">
        <f t="shared" si="2"/>
        <v/>
      </c>
      <c r="H41" s="9" t="str">
        <f t="shared" si="3"/>
        <v/>
      </c>
    </row>
    <row r="42" spans="1:12" x14ac:dyDescent="0.25">
      <c r="A42" s="11"/>
      <c r="B42" s="11"/>
      <c r="C42" s="12"/>
      <c r="D42" s="13"/>
      <c r="E42" s="14"/>
      <c r="F42" s="14"/>
      <c r="G42" s="8" t="str">
        <f t="shared" si="2"/>
        <v/>
      </c>
      <c r="H42" s="9" t="str">
        <f t="shared" si="3"/>
        <v/>
      </c>
    </row>
    <row r="43" spans="1:12" x14ac:dyDescent="0.25">
      <c r="A43" s="11"/>
      <c r="B43" s="11"/>
      <c r="C43" s="12"/>
      <c r="D43" s="13"/>
      <c r="E43" s="14"/>
      <c r="F43" s="14"/>
      <c r="G43" s="8" t="str">
        <f t="shared" si="2"/>
        <v/>
      </c>
      <c r="H43" s="9" t="str">
        <f t="shared" si="3"/>
        <v/>
      </c>
    </row>
    <row r="44" spans="1:12" s="3" customFormat="1" ht="24" customHeight="1" x14ac:dyDescent="0.25">
      <c r="C44" s="21" t="s">
        <v>0</v>
      </c>
      <c r="D44" s="22">
        <f>SUM(D5:D43)</f>
        <v>12878.59</v>
      </c>
      <c r="E44" s="23"/>
      <c r="F44" s="23"/>
      <c r="G44" s="24"/>
      <c r="H44" s="25">
        <f>SUM(H5:H43)</f>
        <v>-267850.59999999998</v>
      </c>
      <c r="L44" s="26"/>
    </row>
    <row r="47" spans="1:12" ht="36" customHeight="1" x14ac:dyDescent="0.25">
      <c r="B47" s="30" t="s">
        <v>7</v>
      </c>
      <c r="C47" s="30"/>
      <c r="D47" s="30"/>
      <c r="E47" s="30"/>
      <c r="F47" s="10">
        <f>IF(AND(H44&lt;&gt;"",D44&lt;&gt;0),H44/D44,"")</f>
        <v>-20.798130851281076</v>
      </c>
    </row>
  </sheetData>
  <mergeCells count="8">
    <mergeCell ref="B47:E47"/>
    <mergeCell ref="B2:B4"/>
    <mergeCell ref="A2:A4"/>
    <mergeCell ref="H3:H4"/>
    <mergeCell ref="G3:G4"/>
    <mergeCell ref="C2:F2"/>
    <mergeCell ref="C3:C4"/>
    <mergeCell ref="E3:E4"/>
  </mergeCells>
  <printOptions horizontalCentered="1"/>
  <pageMargins left="0.39370078740157483" right="0.39370078740157483" top="1.1811023622047245" bottom="0.78740157480314965" header="0.31496062992125984" footer="0.31496062992125984"/>
  <pageSetup paperSize="9" scale="5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utente</cp:lastModifiedBy>
  <cp:lastPrinted>2017-12-21T11:30:53Z</cp:lastPrinted>
  <dcterms:created xsi:type="dcterms:W3CDTF">2015-03-02T16:51:10Z</dcterms:created>
  <dcterms:modified xsi:type="dcterms:W3CDTF">2021-03-10T11:37:53Z</dcterms:modified>
</cp:coreProperties>
</file>